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5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5" i="1"/>
  <c r="A185"/>
  <c r="L184"/>
  <c r="J184"/>
  <c r="I184"/>
  <c r="H184"/>
  <c r="G184"/>
  <c r="F184"/>
  <c r="B175"/>
  <c r="A175"/>
  <c r="L174"/>
  <c r="J174"/>
  <c r="I174"/>
  <c r="I185" s="1"/>
  <c r="H174"/>
  <c r="G174"/>
  <c r="G185" s="1"/>
  <c r="F174"/>
  <c r="B167"/>
  <c r="A167"/>
  <c r="L166"/>
  <c r="J166"/>
  <c r="I166"/>
  <c r="H166"/>
  <c r="G166"/>
  <c r="F166"/>
  <c r="B157"/>
  <c r="A157"/>
  <c r="L156"/>
  <c r="J156"/>
  <c r="I156"/>
  <c r="I167" s="1"/>
  <c r="H156"/>
  <c r="H167" s="1"/>
  <c r="G156"/>
  <c r="G167" s="1"/>
  <c r="F156"/>
  <c r="B149"/>
  <c r="A149"/>
  <c r="L148"/>
  <c r="J148"/>
  <c r="I148"/>
  <c r="H148"/>
  <c r="G148"/>
  <c r="F148"/>
  <c r="B139"/>
  <c r="A139"/>
  <c r="L138"/>
  <c r="J138"/>
  <c r="J149" s="1"/>
  <c r="I138"/>
  <c r="I149" s="1"/>
  <c r="H138"/>
  <c r="H149" s="1"/>
  <c r="G138"/>
  <c r="G149" s="1"/>
  <c r="F138"/>
  <c r="B131"/>
  <c r="A131"/>
  <c r="L130"/>
  <c r="J130"/>
  <c r="I130"/>
  <c r="H130"/>
  <c r="G130"/>
  <c r="F130"/>
  <c r="B121"/>
  <c r="A121"/>
  <c r="L120"/>
  <c r="J120"/>
  <c r="J131" s="1"/>
  <c r="I120"/>
  <c r="H120"/>
  <c r="H131" s="1"/>
  <c r="G120"/>
  <c r="F120"/>
  <c r="B113"/>
  <c r="A113"/>
  <c r="L112"/>
  <c r="J112"/>
  <c r="I112"/>
  <c r="H112"/>
  <c r="G112"/>
  <c r="F112"/>
  <c r="B103"/>
  <c r="A103"/>
  <c r="L102"/>
  <c r="L113" s="1"/>
  <c r="J102"/>
  <c r="J113" s="1"/>
  <c r="I102"/>
  <c r="I113" s="1"/>
  <c r="H102"/>
  <c r="G102"/>
  <c r="F102"/>
  <c r="B95"/>
  <c r="A95"/>
  <c r="L94"/>
  <c r="J94"/>
  <c r="I94"/>
  <c r="H94"/>
  <c r="G94"/>
  <c r="F94"/>
  <c r="B85"/>
  <c r="A85"/>
  <c r="L84"/>
  <c r="J84"/>
  <c r="I84"/>
  <c r="I95" s="1"/>
  <c r="H84"/>
  <c r="H95" s="1"/>
  <c r="G84"/>
  <c r="G95" s="1"/>
  <c r="F84"/>
  <c r="B77"/>
  <c r="A77"/>
  <c r="L76"/>
  <c r="J76"/>
  <c r="I76"/>
  <c r="H76"/>
  <c r="G76"/>
  <c r="F76"/>
  <c r="B67"/>
  <c r="A67"/>
  <c r="L66"/>
  <c r="L77" s="1"/>
  <c r="J66"/>
  <c r="I66"/>
  <c r="H66"/>
  <c r="H77" s="1"/>
  <c r="G66"/>
  <c r="G77" s="1"/>
  <c r="F66"/>
  <c r="F77" s="1"/>
  <c r="B59"/>
  <c r="A59"/>
  <c r="L58"/>
  <c r="J58"/>
  <c r="I58"/>
  <c r="H58"/>
  <c r="G58"/>
  <c r="F58"/>
  <c r="B49"/>
  <c r="A49"/>
  <c r="L48"/>
  <c r="L59" s="1"/>
  <c r="J48"/>
  <c r="J59" s="1"/>
  <c r="I48"/>
  <c r="H48"/>
  <c r="G48"/>
  <c r="G59" s="1"/>
  <c r="F48"/>
  <c r="F59" s="1"/>
  <c r="B41"/>
  <c r="A41"/>
  <c r="L40"/>
  <c r="J40"/>
  <c r="I40"/>
  <c r="H40"/>
  <c r="G40"/>
  <c r="F40"/>
  <c r="B31"/>
  <c r="A31"/>
  <c r="J30"/>
  <c r="J41" s="1"/>
  <c r="I30"/>
  <c r="H30"/>
  <c r="G30"/>
  <c r="F30"/>
  <c r="L30"/>
  <c r="B23"/>
  <c r="A23"/>
  <c r="L22"/>
  <c r="J22"/>
  <c r="I22"/>
  <c r="H22"/>
  <c r="G22"/>
  <c r="F22"/>
  <c r="B13"/>
  <c r="A13"/>
  <c r="L12"/>
  <c r="J12"/>
  <c r="J23" s="1"/>
  <c r="I12"/>
  <c r="I23" s="1"/>
  <c r="H12"/>
  <c r="H23" s="1"/>
  <c r="G12"/>
  <c r="F12"/>
  <c r="L41" l="1"/>
  <c r="G41"/>
  <c r="I41"/>
  <c r="F185"/>
  <c r="J167"/>
  <c r="F167"/>
  <c r="G131"/>
  <c r="G113"/>
  <c r="F113"/>
  <c r="J185"/>
  <c r="L185"/>
  <c r="H185"/>
  <c r="L167"/>
  <c r="F149"/>
  <c r="L149"/>
  <c r="L131"/>
  <c r="F131"/>
  <c r="I131"/>
  <c r="H113"/>
  <c r="L95"/>
  <c r="J95"/>
  <c r="F95"/>
  <c r="I77"/>
  <c r="J77"/>
  <c r="I59"/>
  <c r="H59"/>
  <c r="F41"/>
  <c r="H41"/>
  <c r="L23"/>
  <c r="G23"/>
  <c r="F23"/>
  <c r="I186" l="1"/>
  <c r="G186"/>
  <c r="J186"/>
  <c r="L186"/>
  <c r="H186"/>
  <c r="F186"/>
</calcChain>
</file>

<file path=xl/sharedStrings.xml><?xml version="1.0" encoding="utf-8"?>
<sst xmlns="http://schemas.openxmlformats.org/spreadsheetml/2006/main" count="223" uniqueCount="64">
  <si>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</si>
  <si>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</si>
  <si>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</si>
  <si>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</si>
  <si>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</si>
  <si>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</si>
  <si>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</si>
  <si>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</si>
  <si>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</si>
  <si>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</si>
  <si>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</si>
  <si>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</si>
  <si>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</si>
  <si>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</si>
  <si>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</si>
  <si>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</si>
  <si>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</si>
  <si>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</si>
  <si>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</si>
  <si>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</si>
  <si>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</si>
  <si>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</si>
  <si>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</si>
  <si>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</si>
  <si>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</si>
  <si>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</si>
  <si>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</si>
  <si>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</si>
  <si>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</si>
  <si>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</si>
  <si>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</si>
  <si>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</si>
  <si>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</si>
  <si>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</si>
  <si>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</si>
  <si>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</si>
  <si>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</si>
  <si>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</si>
  <si>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</si>
  <si>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</si>
  <si>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</si>
  <si>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</si>
  <si>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</si>
  <si>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</si>
  <si>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</si>
  <si>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</si>
  <si>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Огурцы свежие</t>
  </si>
  <si>
    <t>Яблоко</t>
  </si>
  <si>
    <t>Салат из вареной свеклы</t>
  </si>
  <si>
    <t>Салат из свежей капусты</t>
  </si>
  <si>
    <t>Фрукты</t>
  </si>
  <si>
    <t>Овощи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</si>
  <si>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</si>
  <si>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</si>
  <si>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</si>
  <si>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</si>
  <si>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</si>
  <si>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</si>
  <si>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</si>
  <si>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</si>
  <si>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</si>
  <si>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</si>
  <si>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МКОУ СОШ №2 им. К. Х. Кизова сп. Плановское</t>
  </si>
  <si>
    <t>Бекишева Р. Х.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</si>
</sst>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13" sqref="Q13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62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 t="s">
        <v>63</v>
      </c>
      <c r="I2" s="56"/>
      <c r="J2" s="56"/>
      <c r="K2" s="56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53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54.24</v>
      </c>
    </row>
    <row r="7" spans="1:12" ht="15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1.88</v>
      </c>
    </row>
    <row r="8" spans="1:12" ht="15">
      <c r="A8" s="19"/>
      <c r="B8" s="20"/>
      <c r="C8" s="21"/>
      <c r="D8" s="25" t="s">
        <v>28</v>
      </c>
      <c r="E8" s="23" t="s">
        <v>45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</v>
      </c>
    </row>
    <row r="9" spans="1:12" ht="15">
      <c r="A9" s="19"/>
      <c r="B9" s="20"/>
      <c r="C9" s="21"/>
      <c r="D9" s="25" t="s">
        <v>50</v>
      </c>
      <c r="E9" s="23" t="s">
        <v>47</v>
      </c>
      <c r="F9" s="24">
        <v>190</v>
      </c>
      <c r="G9" s="24">
        <v>0.72</v>
      </c>
      <c r="H9" s="24">
        <v>0.72</v>
      </c>
      <c r="I9" s="24">
        <v>17.64</v>
      </c>
      <c r="J9" s="24">
        <v>84.6</v>
      </c>
      <c r="K9" s="46">
        <v>338</v>
      </c>
      <c r="L9" s="24">
        <v>11.4</v>
      </c>
    </row>
    <row r="10" spans="1:12" ht="1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26"/>
      <c r="B12" s="27"/>
      <c r="C12" s="28"/>
      <c r="D12" s="29" t="s">
        <v>29</v>
      </c>
      <c r="E12" s="30"/>
      <c r="F12" s="31">
        <f>SUM(F6:F11)</f>
        <v>700</v>
      </c>
      <c r="G12" s="31">
        <f>SUM(G6:G11)</f>
        <v>26.839999999999996</v>
      </c>
      <c r="H12" s="31">
        <f>SUM(H6:H11)</f>
        <v>13.67</v>
      </c>
      <c r="I12" s="31">
        <f>SUM(I6:I11)</f>
        <v>93.899999999999991</v>
      </c>
      <c r="J12" s="31">
        <f>SUM(J6:J11)</f>
        <v>618.9</v>
      </c>
      <c r="K12" s="47"/>
      <c r="L12" s="31">
        <f>SUM(L6:L11)</f>
        <v>70.52000000000001</v>
      </c>
    </row>
    <row r="13" spans="1:12" ht="15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5">
      <c r="A23" s="35">
        <f>A6</f>
        <v>1</v>
      </c>
      <c r="B23" s="36">
        <f>B6</f>
        <v>1</v>
      </c>
      <c r="C23" s="51" t="s">
        <v>38</v>
      </c>
      <c r="D23" s="52"/>
      <c r="E23" s="37"/>
      <c r="F23" s="38">
        <f>F12+F22</f>
        <v>700</v>
      </c>
      <c r="G23" s="38">
        <f t="shared" ref="G23:J23" si="2">G12+G22</f>
        <v>26.839999999999996</v>
      </c>
      <c r="H23" s="38">
        <f t="shared" si="2"/>
        <v>13.67</v>
      </c>
      <c r="I23" s="38">
        <f t="shared" si="2"/>
        <v>93.899999999999991</v>
      </c>
      <c r="J23" s="38">
        <f t="shared" si="2"/>
        <v>618.9</v>
      </c>
      <c r="K23" s="38"/>
      <c r="L23" s="38">
        <f t="shared" ref="L23" si="3">L12+L22</f>
        <v>70.52000000000001</v>
      </c>
    </row>
    <row r="24" spans="1:12" ht="15">
      <c r="A24" s="39">
        <v>1</v>
      </c>
      <c r="B24" s="20">
        <v>2</v>
      </c>
      <c r="C24" s="15" t="s">
        <v>24</v>
      </c>
      <c r="D24" s="16" t="s">
        <v>25</v>
      </c>
      <c r="E24" s="17" t="s">
        <v>43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71.42</v>
      </c>
    </row>
    <row r="25" spans="1:12" ht="15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1.88</v>
      </c>
    </row>
    <row r="26" spans="1:12" ht="15">
      <c r="A26" s="39"/>
      <c r="B26" s="20"/>
      <c r="C26" s="21"/>
      <c r="D26" s="25" t="s">
        <v>28</v>
      </c>
      <c r="E26" s="23" t="s">
        <v>45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</v>
      </c>
    </row>
    <row r="27" spans="1:12" ht="15">
      <c r="A27" s="39"/>
      <c r="B27" s="20"/>
      <c r="C27" s="21"/>
      <c r="D27" s="25" t="s">
        <v>50</v>
      </c>
      <c r="E27" s="23" t="s">
        <v>47</v>
      </c>
      <c r="F27" s="24">
        <v>190</v>
      </c>
      <c r="G27" s="24">
        <v>0.72</v>
      </c>
      <c r="H27" s="24">
        <v>0.72</v>
      </c>
      <c r="I27" s="24">
        <v>17.64</v>
      </c>
      <c r="J27" s="24">
        <v>84.6</v>
      </c>
      <c r="K27" s="46">
        <v>338</v>
      </c>
      <c r="L27" s="24">
        <v>11.4</v>
      </c>
    </row>
    <row r="28" spans="1:12" ht="15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40"/>
      <c r="B30" s="27"/>
      <c r="C30" s="28"/>
      <c r="D30" s="29" t="s">
        <v>29</v>
      </c>
      <c r="E30" s="30"/>
      <c r="F30" s="31">
        <f>SUM(F24:F29)</f>
        <v>690</v>
      </c>
      <c r="G30" s="31">
        <f>SUM(G24:G29)</f>
        <v>19.579999999999998</v>
      </c>
      <c r="H30" s="31">
        <f>SUM(H24:H29)</f>
        <v>24.02</v>
      </c>
      <c r="I30" s="31">
        <f>SUM(I24:I29)</f>
        <v>76.460000000000008</v>
      </c>
      <c r="J30" s="31">
        <f>SUM(J24:J29)</f>
        <v>605</v>
      </c>
      <c r="K30" s="47"/>
      <c r="L30" s="31">
        <f>SUM(L24:L29)</f>
        <v>87.7</v>
      </c>
    </row>
    <row r="31" spans="1:12" ht="15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5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5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1" t="s">
        <v>38</v>
      </c>
      <c r="D41" s="52"/>
      <c r="E41" s="37"/>
      <c r="F41" s="38">
        <f>F30+F40</f>
        <v>690</v>
      </c>
      <c r="G41" s="38">
        <f t="shared" ref="G41" si="8">G30+G40</f>
        <v>19.579999999999998</v>
      </c>
      <c r="H41" s="38">
        <f t="shared" ref="H41" si="9">H30+H40</f>
        <v>24.02</v>
      </c>
      <c r="I41" s="38">
        <f t="shared" ref="I41" si="10">I30+I40</f>
        <v>76.460000000000008</v>
      </c>
      <c r="J41" s="38">
        <f t="shared" ref="J41:L41" si="11">J30+J40</f>
        <v>605</v>
      </c>
      <c r="K41" s="38"/>
      <c r="L41" s="38">
        <f t="shared" si="11"/>
        <v>87.7</v>
      </c>
    </row>
    <row r="42" spans="1:12" ht="15">
      <c r="A42" s="13">
        <v>1</v>
      </c>
      <c r="B42" s="14">
        <v>3</v>
      </c>
      <c r="C42" s="15" t="s">
        <v>24</v>
      </c>
      <c r="D42" s="16" t="s">
        <v>25</v>
      </c>
      <c r="E42" s="17" t="s">
        <v>54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67.930000000000007</v>
      </c>
    </row>
    <row r="43" spans="1:12" ht="15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1.88</v>
      </c>
    </row>
    <row r="44" spans="1:12" ht="15">
      <c r="A44" s="19"/>
      <c r="B44" s="20"/>
      <c r="C44" s="21"/>
      <c r="D44" s="25" t="s">
        <v>28</v>
      </c>
      <c r="E44" s="23" t="s">
        <v>45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</v>
      </c>
    </row>
    <row r="45" spans="1:12" ht="15">
      <c r="A45" s="19"/>
      <c r="B45" s="20"/>
      <c r="C45" s="21"/>
      <c r="D45" s="25" t="s">
        <v>51</v>
      </c>
      <c r="E45" s="23" t="s">
        <v>46</v>
      </c>
      <c r="F45" s="24">
        <v>70</v>
      </c>
      <c r="G45" s="24">
        <v>0.56000000000000005</v>
      </c>
      <c r="H45" s="24">
        <v>7.0000000000000007E-2</v>
      </c>
      <c r="I45" s="24">
        <v>1.96</v>
      </c>
      <c r="J45" s="24">
        <v>10.5</v>
      </c>
      <c r="K45" s="46">
        <v>338</v>
      </c>
      <c r="L45" s="24">
        <v>15.4</v>
      </c>
    </row>
    <row r="46" spans="1:12" ht="1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5">
      <c r="A48" s="26"/>
      <c r="B48" s="27"/>
      <c r="C48" s="28"/>
      <c r="D48" s="29" t="s">
        <v>29</v>
      </c>
      <c r="E48" s="30"/>
      <c r="F48" s="31">
        <f>SUM(F42:F47)</f>
        <v>620</v>
      </c>
      <c r="G48" s="31">
        <f>SUM(G42:G47)</f>
        <v>27.02</v>
      </c>
      <c r="H48" s="31">
        <f>SUM(H42:H47)</f>
        <v>27.47</v>
      </c>
      <c r="I48" s="31">
        <f>SUM(I42:I47)</f>
        <v>77.959999999999994</v>
      </c>
      <c r="J48" s="31">
        <f>SUM(J42:J47)</f>
        <v>674.95</v>
      </c>
      <c r="K48" s="47"/>
      <c r="L48" s="31">
        <f>SUM(L42:L47)</f>
        <v>88.210000000000008</v>
      </c>
    </row>
    <row r="49" spans="1:12" ht="15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6"/>
      <c r="L50" s="24"/>
    </row>
    <row r="51" spans="1:12" ht="15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5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1" t="s">
        <v>38</v>
      </c>
      <c r="D59" s="52"/>
      <c r="E59" s="37"/>
      <c r="F59" s="38">
        <f>F48+F58</f>
        <v>620</v>
      </c>
      <c r="G59" s="38">
        <f t="shared" ref="G59" si="16">G48+G58</f>
        <v>27.02</v>
      </c>
      <c r="H59" s="38">
        <f t="shared" ref="H59" si="17">H48+H58</f>
        <v>27.47</v>
      </c>
      <c r="I59" s="38">
        <f t="shared" ref="I59" si="18">I48+I58</f>
        <v>77.959999999999994</v>
      </c>
      <c r="J59" s="38">
        <f t="shared" ref="J59:L59" si="19">J48+J58</f>
        <v>674.95</v>
      </c>
      <c r="K59" s="38"/>
      <c r="L59" s="38">
        <f t="shared" si="19"/>
        <v>88.210000000000008</v>
      </c>
    </row>
    <row r="60" spans="1:12" ht="15">
      <c r="A60" s="13">
        <v>1</v>
      </c>
      <c r="B60" s="14">
        <v>4</v>
      </c>
      <c r="C60" s="15" t="s">
        <v>24</v>
      </c>
      <c r="D60" s="16" t="s">
        <v>25</v>
      </c>
      <c r="E60" s="17" t="s">
        <v>55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67.11</v>
      </c>
    </row>
    <row r="61" spans="1:12" ht="15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14</v>
      </c>
    </row>
    <row r="62" spans="1:12" ht="15">
      <c r="A62" s="19"/>
      <c r="B62" s="20"/>
      <c r="C62" s="21"/>
      <c r="D62" s="25" t="s">
        <v>28</v>
      </c>
      <c r="E62" s="23" t="s">
        <v>45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3</v>
      </c>
    </row>
    <row r="63" spans="1:12" ht="15">
      <c r="A63" s="19"/>
      <c r="B63" s="20"/>
      <c r="C63" s="21"/>
      <c r="D63" s="25" t="s">
        <v>61</v>
      </c>
      <c r="E63" s="23" t="s">
        <v>48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3.92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5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88.03</v>
      </c>
    </row>
    <row r="67" spans="1:12" ht="15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6"/>
      <c r="L69" s="24"/>
    </row>
    <row r="70" spans="1:12" ht="15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6"/>
      <c r="L70" s="24"/>
    </row>
    <row r="71" spans="1:12" ht="15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5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1" t="s">
        <v>38</v>
      </c>
      <c r="D77" s="52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88.03</v>
      </c>
    </row>
    <row r="78" spans="1:12" ht="25.5">
      <c r="A78" s="13">
        <v>1</v>
      </c>
      <c r="B78" s="14">
        <v>5</v>
      </c>
      <c r="C78" s="15" t="s">
        <v>24</v>
      </c>
      <c r="D78" s="16" t="s">
        <v>25</v>
      </c>
      <c r="E78" s="17" t="s">
        <v>56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68.23</v>
      </c>
    </row>
    <row r="79" spans="1:12" ht="15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1.88</v>
      </c>
    </row>
    <row r="80" spans="1:12" ht="15">
      <c r="A80" s="19"/>
      <c r="B80" s="20"/>
      <c r="C80" s="21"/>
      <c r="D80" s="25" t="s">
        <v>28</v>
      </c>
      <c r="E80" s="23" t="s">
        <v>45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</v>
      </c>
    </row>
    <row r="81" spans="1:12" ht="15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73.11</v>
      </c>
    </row>
    <row r="85" spans="1:12" ht="15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6"/>
      <c r="L88" s="24"/>
    </row>
    <row r="89" spans="1:12" ht="15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6"/>
      <c r="L89" s="24"/>
    </row>
    <row r="90" spans="1:12" ht="15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1" t="s">
        <v>38</v>
      </c>
      <c r="D95" s="52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73.11</v>
      </c>
    </row>
    <row r="96" spans="1:12" ht="15">
      <c r="A96" s="13">
        <v>2</v>
      </c>
      <c r="B96" s="14">
        <v>1</v>
      </c>
      <c r="C96" s="15" t="s">
        <v>24</v>
      </c>
      <c r="D96" s="16" t="s">
        <v>25</v>
      </c>
      <c r="E96" s="17" t="s">
        <v>41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82.1</v>
      </c>
    </row>
    <row r="97" spans="1:12" ht="15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1.88</v>
      </c>
    </row>
    <row r="98" spans="1:12" ht="15">
      <c r="A98" s="19"/>
      <c r="B98" s="20"/>
      <c r="C98" s="21"/>
      <c r="D98" s="25" t="s">
        <v>28</v>
      </c>
      <c r="E98" s="23" t="s">
        <v>45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</v>
      </c>
    </row>
    <row r="99" spans="1:12" ht="15">
      <c r="A99" s="19"/>
      <c r="B99" s="20"/>
      <c r="C99" s="21"/>
      <c r="D99" s="25" t="s">
        <v>50</v>
      </c>
      <c r="E99" s="23" t="s">
        <v>47</v>
      </c>
      <c r="F99" s="24">
        <v>190</v>
      </c>
      <c r="G99" s="24">
        <v>0.72</v>
      </c>
      <c r="H99" s="24">
        <v>0.72</v>
      </c>
      <c r="I99" s="24">
        <v>17.64</v>
      </c>
      <c r="J99" s="24">
        <v>84.6</v>
      </c>
      <c r="K99" s="46">
        <v>338</v>
      </c>
      <c r="L99" s="24">
        <v>11.4</v>
      </c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5">
      <c r="A102" s="26"/>
      <c r="B102" s="27"/>
      <c r="C102" s="28"/>
      <c r="D102" s="29" t="s">
        <v>29</v>
      </c>
      <c r="E102" s="30"/>
      <c r="F102" s="31">
        <f>SUM(F96:F101)</f>
        <v>690</v>
      </c>
      <c r="G102" s="31">
        <f>SUM(G96:G101)</f>
        <v>26.54</v>
      </c>
      <c r="H102" s="31">
        <f>SUM(H96:H101)</f>
        <v>13.020000000000001</v>
      </c>
      <c r="I102" s="31">
        <f>SUM(I96:I101)</f>
        <v>151.33999999999997</v>
      </c>
      <c r="J102" s="31">
        <f>SUM(J96:J101)</f>
        <v>830.6</v>
      </c>
      <c r="K102" s="47"/>
      <c r="L102" s="31">
        <f>SUM(L96:L101)</f>
        <v>98.38</v>
      </c>
    </row>
    <row r="103" spans="1:12" ht="15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6"/>
      <c r="L108" s="24"/>
    </row>
    <row r="109" spans="1:12" ht="15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5">
      <c r="A113" s="35">
        <f>A96</f>
        <v>2</v>
      </c>
      <c r="B113" s="36">
        <f>B96</f>
        <v>1</v>
      </c>
      <c r="C113" s="51" t="s">
        <v>38</v>
      </c>
      <c r="D113" s="52"/>
      <c r="E113" s="37"/>
      <c r="F113" s="38">
        <f>F102+F112</f>
        <v>690</v>
      </c>
      <c r="G113" s="38">
        <f t="shared" ref="G113" si="38">G102+G112</f>
        <v>26.54</v>
      </c>
      <c r="H113" s="38">
        <f t="shared" ref="H113" si="39">H102+H112</f>
        <v>13.020000000000001</v>
      </c>
      <c r="I113" s="38">
        <f t="shared" ref="I113" si="40">I102+I112</f>
        <v>151.33999999999997</v>
      </c>
      <c r="J113" s="38">
        <f t="shared" ref="J113:L113" si="41">J102+J112</f>
        <v>830.6</v>
      </c>
      <c r="K113" s="38"/>
      <c r="L113" s="38">
        <f t="shared" si="41"/>
        <v>98.38</v>
      </c>
    </row>
    <row r="114" spans="1:12" ht="15">
      <c r="A114" s="39">
        <v>2</v>
      </c>
      <c r="B114" s="20">
        <v>2</v>
      </c>
      <c r="C114" s="15" t="s">
        <v>24</v>
      </c>
      <c r="D114" s="16" t="s">
        <v>25</v>
      </c>
      <c r="E114" s="17" t="s">
        <v>57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66.25</v>
      </c>
    </row>
    <row r="115" spans="1:12" ht="15">
      <c r="A115" s="39"/>
      <c r="B115" s="20"/>
      <c r="C115" s="21"/>
      <c r="D115" s="25" t="s">
        <v>26</v>
      </c>
      <c r="E115" s="23" t="s">
        <v>42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7.13</v>
      </c>
    </row>
    <row r="116" spans="1:12" ht="15">
      <c r="A116" s="39"/>
      <c r="B116" s="20"/>
      <c r="C116" s="21"/>
      <c r="D116" s="25" t="s">
        <v>28</v>
      </c>
      <c r="E116" s="23" t="s">
        <v>45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</v>
      </c>
    </row>
    <row r="117" spans="1:12" ht="15">
      <c r="A117" s="39"/>
      <c r="B117" s="20"/>
      <c r="C117" s="21"/>
      <c r="D117" s="25" t="s">
        <v>50</v>
      </c>
      <c r="E117" s="23" t="s">
        <v>47</v>
      </c>
      <c r="F117" s="24">
        <v>190</v>
      </c>
      <c r="G117" s="24">
        <v>0.72</v>
      </c>
      <c r="H117" s="24">
        <v>0.72</v>
      </c>
      <c r="I117" s="24">
        <v>17.64</v>
      </c>
      <c r="J117" s="24">
        <v>84.6</v>
      </c>
      <c r="K117" s="46">
        <v>338</v>
      </c>
      <c r="L117" s="24">
        <v>11.4</v>
      </c>
    </row>
    <row r="118" spans="1:12" ht="15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5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5">
      <c r="A120" s="40"/>
      <c r="B120" s="27"/>
      <c r="C120" s="28"/>
      <c r="D120" s="29" t="s">
        <v>29</v>
      </c>
      <c r="E120" s="30"/>
      <c r="F120" s="31">
        <f>SUM(F114:F119)</f>
        <v>740</v>
      </c>
      <c r="G120" s="31">
        <f>SUM(G114:G119)</f>
        <v>30.15</v>
      </c>
      <c r="H120" s="31">
        <f>SUM(H114:H119)</f>
        <v>21.13</v>
      </c>
      <c r="I120" s="31">
        <f>SUM(I114:I119)</f>
        <v>96.86</v>
      </c>
      <c r="J120" s="31">
        <f>SUM(J114:J119)</f>
        <v>713.25</v>
      </c>
      <c r="K120" s="47"/>
      <c r="L120" s="31">
        <f>SUM(L114:L119)</f>
        <v>87.78</v>
      </c>
    </row>
    <row r="121" spans="1:12" ht="15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6"/>
      <c r="L127" s="24"/>
    </row>
    <row r="128" spans="1:12" ht="1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5">
      <c r="A131" s="41">
        <f>A114</f>
        <v>2</v>
      </c>
      <c r="B131" s="41">
        <f>B114</f>
        <v>2</v>
      </c>
      <c r="C131" s="51" t="s">
        <v>38</v>
      </c>
      <c r="D131" s="52"/>
      <c r="E131" s="37"/>
      <c r="F131" s="38">
        <f>F120+F130</f>
        <v>740</v>
      </c>
      <c r="G131" s="38">
        <f t="shared" ref="G131" si="44">G120+G130</f>
        <v>30.15</v>
      </c>
      <c r="H131" s="38">
        <f t="shared" ref="H131" si="45">H120+H130</f>
        <v>21.13</v>
      </c>
      <c r="I131" s="38">
        <f t="shared" ref="I131" si="46">I120+I130</f>
        <v>96.86</v>
      </c>
      <c r="J131" s="38">
        <f t="shared" ref="J131:L131" si="47">J120+J130</f>
        <v>713.25</v>
      </c>
      <c r="K131" s="38"/>
      <c r="L131" s="38">
        <f t="shared" si="47"/>
        <v>87.78</v>
      </c>
    </row>
    <row r="132" spans="1:12" ht="15">
      <c r="A132" s="13">
        <v>2</v>
      </c>
      <c r="B132" s="14">
        <v>3</v>
      </c>
      <c r="C132" s="15" t="s">
        <v>24</v>
      </c>
      <c r="D132" s="16" t="s">
        <v>25</v>
      </c>
      <c r="E132" s="17" t="s">
        <v>58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66.62</v>
      </c>
    </row>
    <row r="133" spans="1:12" ht="15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1.88</v>
      </c>
    </row>
    <row r="134" spans="1:12" ht="15.75" customHeight="1">
      <c r="A134" s="19"/>
      <c r="B134" s="20"/>
      <c r="C134" s="21"/>
      <c r="D134" s="25" t="s">
        <v>28</v>
      </c>
      <c r="E134" s="23" t="s">
        <v>45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</v>
      </c>
    </row>
    <row r="135" spans="1:12" ht="15">
      <c r="A135" s="19"/>
      <c r="B135" s="20"/>
      <c r="C135" s="21"/>
      <c r="D135" s="25" t="s">
        <v>61</v>
      </c>
      <c r="E135" s="23" t="s">
        <v>49</v>
      </c>
      <c r="F135" s="24">
        <v>100</v>
      </c>
      <c r="G135" s="24">
        <v>1.5</v>
      </c>
      <c r="H135" s="24">
        <v>1.7</v>
      </c>
      <c r="I135" s="24">
        <v>7.2</v>
      </c>
      <c r="J135" s="24">
        <v>50.2</v>
      </c>
      <c r="K135" s="46">
        <v>91</v>
      </c>
      <c r="L135" s="24">
        <v>7.87</v>
      </c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26"/>
      <c r="B138" s="27"/>
      <c r="C138" s="28"/>
      <c r="D138" s="29" t="s">
        <v>29</v>
      </c>
      <c r="E138" s="30"/>
      <c r="F138" s="31">
        <f>SUM(F132:F137)</f>
        <v>650</v>
      </c>
      <c r="G138" s="31">
        <f>SUM(G132:G137)</f>
        <v>34.619999999999997</v>
      </c>
      <c r="H138" s="31">
        <f>SUM(H132:H137)</f>
        <v>20.239999999999998</v>
      </c>
      <c r="I138" s="31">
        <f>SUM(I132:I137)</f>
        <v>87.79</v>
      </c>
      <c r="J138" s="31">
        <f>SUM(J132:J137)</f>
        <v>678.30000000000007</v>
      </c>
      <c r="K138" s="47"/>
      <c r="L138" s="31">
        <f>SUM(L132:L137)</f>
        <v>79.37</v>
      </c>
    </row>
    <row r="139" spans="1:12" ht="15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6"/>
      <c r="L141" s="24"/>
    </row>
    <row r="142" spans="1:12" ht="15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5">
      <c r="A149" s="35">
        <f>A132</f>
        <v>2</v>
      </c>
      <c r="B149" s="36">
        <f>B132</f>
        <v>3</v>
      </c>
      <c r="C149" s="51" t="s">
        <v>38</v>
      </c>
      <c r="D149" s="52"/>
      <c r="E149" s="37"/>
      <c r="F149" s="38">
        <f>F138+F148</f>
        <v>650</v>
      </c>
      <c r="G149" s="38">
        <f t="shared" ref="G149" si="50">G138+G148</f>
        <v>34.619999999999997</v>
      </c>
      <c r="H149" s="38">
        <f t="shared" ref="H149" si="51">H138+H148</f>
        <v>20.239999999999998</v>
      </c>
      <c r="I149" s="38">
        <f t="shared" ref="I149" si="52">I138+I148</f>
        <v>87.79</v>
      </c>
      <c r="J149" s="38">
        <f t="shared" ref="J149:L149" si="53">J138+J148</f>
        <v>678.30000000000007</v>
      </c>
      <c r="K149" s="38"/>
      <c r="L149" s="38">
        <f t="shared" si="53"/>
        <v>79.37</v>
      </c>
    </row>
    <row r="150" spans="1:12" ht="15">
      <c r="A150" s="13">
        <v>2</v>
      </c>
      <c r="B150" s="14">
        <v>4</v>
      </c>
      <c r="C150" s="15" t="s">
        <v>24</v>
      </c>
      <c r="D150" s="16" t="s">
        <v>25</v>
      </c>
      <c r="E150" s="17" t="s">
        <v>59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49.09</v>
      </c>
    </row>
    <row r="151" spans="1:12" ht="15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1.88</v>
      </c>
    </row>
    <row r="152" spans="1:12" ht="15">
      <c r="A152" s="19"/>
      <c r="B152" s="20"/>
      <c r="C152" s="21"/>
      <c r="D152" s="25" t="s">
        <v>28</v>
      </c>
      <c r="E152" s="23" t="s">
        <v>45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</v>
      </c>
    </row>
    <row r="153" spans="1:12" ht="15">
      <c r="A153" s="19"/>
      <c r="B153" s="20"/>
      <c r="C153" s="21"/>
      <c r="D153" s="25" t="s">
        <v>52</v>
      </c>
      <c r="E153" s="23" t="s">
        <v>44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13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66.97</v>
      </c>
    </row>
    <row r="157" spans="1:12" ht="15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5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5">
      <c r="A167" s="35">
        <f>A150</f>
        <v>2</v>
      </c>
      <c r="B167" s="36">
        <f>B150</f>
        <v>4</v>
      </c>
      <c r="C167" s="51" t="s">
        <v>38</v>
      </c>
      <c r="D167" s="52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66.97</v>
      </c>
    </row>
    <row r="168" spans="1:12" ht="25.5">
      <c r="A168" s="13">
        <v>2</v>
      </c>
      <c r="B168" s="14">
        <v>5</v>
      </c>
      <c r="C168" s="15" t="s">
        <v>24</v>
      </c>
      <c r="D168" s="16" t="s">
        <v>25</v>
      </c>
      <c r="E168" s="17" t="s">
        <v>60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74.27</v>
      </c>
    </row>
    <row r="169" spans="1:12" ht="15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13.63</v>
      </c>
    </row>
    <row r="170" spans="1:12" ht="15">
      <c r="A170" s="19"/>
      <c r="B170" s="20"/>
      <c r="C170" s="21"/>
      <c r="D170" s="25" t="s">
        <v>28</v>
      </c>
      <c r="E170" s="23" t="s">
        <v>45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</v>
      </c>
    </row>
    <row r="171" spans="1:12" ht="15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90.899999999999991</v>
      </c>
    </row>
    <row r="175" spans="1:12" ht="15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6"/>
      <c r="L175" s="24"/>
    </row>
    <row r="176" spans="1:12" ht="15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6"/>
      <c r="L177" s="24"/>
    </row>
    <row r="178" spans="1:12" ht="15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5">
      <c r="A185" s="35">
        <f>A168</f>
        <v>2</v>
      </c>
      <c r="B185" s="36">
        <f>B168</f>
        <v>5</v>
      </c>
      <c r="C185" s="51" t="s">
        <v>38</v>
      </c>
      <c r="D185" s="52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90.899999999999991</v>
      </c>
    </row>
    <row r="186" spans="1:12">
      <c r="A186" s="48"/>
      <c r="B186" s="49"/>
      <c r="C186" s="53" t="s">
        <v>39</v>
      </c>
      <c r="D186" s="53"/>
      <c r="E186" s="53"/>
      <c r="F186" s="50">
        <f>(F23+F41+F59+F77+F95+F113+F131+F149+F167+F185)/(IF(F23=0,0,1)+IF(F41=0,0,1)+IF(F59=0,0,1)+IF(F77=0,0,1)+IF(F95=0,0,1)+IF(F113=0,0,1)+IF(F131=0,0,1)+IF(F149=0,0,1)+IF(F167=0,0,1)+IF(F185=0,0,1))</f>
        <v>639</v>
      </c>
      <c r="G186" s="50">
        <f>(G23+G41+G59+G77+G95+G113+G131+G149+G167+G185)/(IF(G23=0,0,1)+IF(G41=0,0,1)+IF(G59=0,0,1)+IF(G77=0,0,1)+IF(G95=0,0,1)+IF(G113=0,0,1)+IF(G131=0,0,1)+IF(G149=0,0,1)+IF(G167=0,0,1)+IF(G185=0,0,1))</f>
        <v>30.112000000000002</v>
      </c>
      <c r="H186" s="50">
        <f>(H23+H41+H59+H77+H95+H113+H131+H149+H167+H185)/(IF(H23=0,0,1)+IF(H41=0,0,1)+IF(H59=0,0,1)+IF(H77=0,0,1)+IF(H95=0,0,1)+IF(H113=0,0,1)+IF(H131=0,0,1)+IF(H149=0,0,1)+IF(H167=0,0,1)+IF(H185=0,0,1))</f>
        <v>21.702999999999996</v>
      </c>
      <c r="I186" s="50">
        <f>(I23+I41+I59+I77+I95+I113+I131+I149+I167+I185)/(IF(I23=0,0,1)+IF(I41=0,0,1)+IF(I59=0,0,1)+IF(I77=0,0,1)+IF(I95=0,0,1)+IF(I113=0,0,1)+IF(I131=0,0,1)+IF(I149=0,0,1)+IF(I167=0,0,1)+IF(I185=0,0,1))</f>
        <v>94.756999999999991</v>
      </c>
      <c r="J186" s="50">
        <f>(J23+J41+J59+J77+J95+J113+J131+J149+J167+J185)/(IF(J23=0,0,1)+IF(J41=0,0,1)+IF(J59=0,0,1)+IF(J77=0,0,1)+IF(J95=0,0,1)+IF(J113=0,0,1)+IF(J131=0,0,1)+IF(J149=0,0,1)+IF(J167=0,0,1)+IF(J185=0,0,1))</f>
        <v>702.02900000000011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83.097000000000008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 ПК</cp:lastModifiedBy>
  <dcterms:created xsi:type="dcterms:W3CDTF">2022-05-16T14:23:00Z</dcterms:created>
  <dcterms:modified xsi:type="dcterms:W3CDTF">2025-01-15T12:15:10Z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